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<sst xmlns="http://schemas.openxmlformats.org/spreadsheetml/2006/main" count="173" uniqueCount="109">
  <si>
    <t>2025年固阳县级巩固成果任务衔接资金使用及项目安排情况统计表</t>
  </si>
  <si>
    <t>序号</t>
  </si>
  <si>
    <t>盟市</t>
  </si>
  <si>
    <t>旗县</t>
  </si>
  <si>
    <t>项目类型</t>
  </si>
  <si>
    <t>项目子类型</t>
  </si>
  <si>
    <t>项目名称</t>
  </si>
  <si>
    <t>项目地点</t>
  </si>
  <si>
    <t>建设内容</t>
  </si>
  <si>
    <t>项目预算概算（万元）</t>
  </si>
  <si>
    <t>其中：衔接资金(万元)</t>
  </si>
  <si>
    <t>补贴标准</t>
  </si>
  <si>
    <t>项目主管部门</t>
  </si>
  <si>
    <t>责任人</t>
  </si>
  <si>
    <t>实施期限</t>
  </si>
  <si>
    <t>嘎查村</t>
  </si>
  <si>
    <t>受益人口</t>
  </si>
  <si>
    <t>绩效目标</t>
  </si>
  <si>
    <t>利益联结机制</t>
  </si>
  <si>
    <t>项目完成情况</t>
  </si>
  <si>
    <t>小计</t>
  </si>
  <si>
    <t>中央</t>
  </si>
  <si>
    <t>自治区</t>
  </si>
  <si>
    <t>出列贫困嘎查村</t>
  </si>
  <si>
    <t>非贫困嘎查村</t>
  </si>
  <si>
    <t>其中：脱贫和监测人口</t>
  </si>
  <si>
    <t>包头市</t>
  </si>
  <si>
    <t>固阳县</t>
  </si>
  <si>
    <t>优势特色产业发展</t>
  </si>
  <si>
    <t>其他产业</t>
  </si>
  <si>
    <t>固阳·嘉仕数智农场蓝莓种苗培育扩繁及示范种植现代产业园项目</t>
  </si>
  <si>
    <t>金山镇万胜壕村</t>
  </si>
  <si>
    <t>建设占地面积600亩，建设钢混结构软包棉日光智慧温室等不同规格大棚32栋（总长5008米），及地下水、电、肥、通讯等预埋管网配套设施。</t>
  </si>
  <si>
    <t>固阳县农牧业产业园区</t>
  </si>
  <si>
    <t>李兴华</t>
  </si>
  <si>
    <t>2025年1月—12月</t>
  </si>
  <si>
    <t>以蓝莓为核心，纵向延长产业链条，横向拓展产业形态，助力农业强、农村美、农民富。实现市场导向、融合发展、绿色引领和创新驱动，引导资源要素更多向乡村汇聚，加快农业与现代产业要素跨界配置。把二三产业留在乡村，把就业创业机会和产业链增值收益更多留给农民。</t>
  </si>
  <si>
    <t>项目建成后，丰富固阳县农产品种类，对蓝莓进行纵向研发，提高产品丰富度，促进土地流转，为农民提供就业岗位，带动农业增收。</t>
  </si>
  <si>
    <t>已完成</t>
  </si>
  <si>
    <t>其他</t>
  </si>
  <si>
    <t>防返贫保险项目</t>
  </si>
  <si>
    <t>金山镇下湿壕镇、怀朔镇、银号镇、兴顺西镇、西斗铺镇</t>
  </si>
  <si>
    <t>为解决脱贫人口和监测对象因病、因学、因意外事故等导致返贫致贫问题，建立健全防返贫长效机制，为102人提供防返贫保险</t>
  </si>
  <si>
    <t>固阳县农牧局</t>
  </si>
  <si>
    <t>李俊琴</t>
  </si>
  <si>
    <t>项目建成后，脱贫人口和监测对象因病、因学、因意外事故等导致返贫致贫问题，进一步提升监测对象和脱贫人口生活水平</t>
  </si>
  <si>
    <t>通过防返贫保险项目，为脱贫不稳定户、边缘易致贫户及突发严重困难户（以下简称 “三类人群”）提供因病、因灾、因意外、因失业等致贫返贫风险保障，实现 “应保尽保、快速理赔、精准帮扶”，提升人口收入1000元以上。</t>
  </si>
  <si>
    <t>固阳县蛋鸡养殖基地建设项目前期费</t>
  </si>
  <si>
    <t>怀朔镇二约地村</t>
  </si>
  <si>
    <t>建华禽业三期项目、青年鸡舍项目前期费</t>
  </si>
  <si>
    <t>刘心宽</t>
  </si>
  <si>
    <t>带动固阳禽业品牌建设，提高固阳禽业产品品牌价值，促进农牧产业发展。</t>
  </si>
  <si>
    <t>提高禽业入驻便利度，助推固阳县禽业产品深加工产业发展。提高脱贫户收入</t>
  </si>
  <si>
    <t>宜居宜业和美乡村建设</t>
  </si>
  <si>
    <t>农村家用净水机滤芯更换项目</t>
  </si>
  <si>
    <t>金山镇</t>
  </si>
  <si>
    <t>在金山镇二社、河楞、红崖湾、忽鸡沟、旧城、马路壕、四分子、万和店、万胜壕、五分子、小三分子、协和义、召地，进行农村家用净水机滤芯更换，共计839套</t>
  </si>
  <si>
    <t>金山镇人民政府</t>
  </si>
  <si>
    <t>高海龙</t>
  </si>
  <si>
    <t>2025年5月—11月</t>
  </si>
  <si>
    <t>项目覆盖13个村，其中脱贫村4个，改善农户饮用水水质，保障人饮水安全，提升农户的生活质量和健康水平</t>
  </si>
  <si>
    <t>通过为839户农村净水机用户更换滤芯，提升群众生活质量和健康水平，改善人居环境，进一步提高群众注重饮水安全的意识。</t>
  </si>
  <si>
    <t>固阳县银号镇2025年农村单户净水机滤芯更换项目</t>
  </si>
  <si>
    <t>银号镇</t>
  </si>
  <si>
    <t>为9个村402户农村家用净水机用户更换净水机滤芯</t>
  </si>
  <si>
    <t>银号镇人民政府</t>
  </si>
  <si>
    <t>张和平</t>
  </si>
  <si>
    <t>项目覆盖9个村，其中脱贫村4个，改善农户饮用水水质，保障人饮水安全，提升农户的生活质量和健康水平</t>
  </si>
  <si>
    <t>通过为402户农村净水机用户更换滤芯，提升群众生活质量和健康水平，改善人居环境，进一步提高群众注重饮水安全的意识。</t>
  </si>
  <si>
    <t>下湿壕镇家用净水机滤芯更换项目</t>
  </si>
  <si>
    <t>下湿壕镇</t>
  </si>
  <si>
    <t>为下湿壕镇15个行政村更换净水机滤芯</t>
  </si>
  <si>
    <t>下湿壕镇人民政府</t>
  </si>
  <si>
    <t>李鹏</t>
  </si>
  <si>
    <t>项目覆盖15个村，其中脱贫村3个，改善农户饮用水水质，保障人饮水安全，提升农户的生活质量和健康水平</t>
  </si>
  <si>
    <t>通过为328户农村净水机用户更换滤芯，提升群众生活质量和健康水平，改善人居环境，进一步提高群众注重饮水安全的意识。</t>
  </si>
  <si>
    <t>怀朔镇镇家用净水机滤芯更换项目</t>
  </si>
  <si>
    <t>怀朔镇</t>
  </si>
  <si>
    <t>为怀朔镇11个行政村农户更换家用净水机滤芯</t>
  </si>
  <si>
    <t>怀朔镇人民政府</t>
  </si>
  <si>
    <t>周永强</t>
  </si>
  <si>
    <t>项目覆盖11个村，其中脱贫村5个，改善农户饮用水水质，保障人饮水安全，提升农户的生活质量和健康水平</t>
  </si>
  <si>
    <t>通过为1059户农村净水机用户更换滤芯，提升群众生活质量和健康水平，改善人居环境，进一步提高群众注重饮水安全的意识。</t>
  </si>
  <si>
    <t>兴顺西镇家用净水机滤芯更换项目</t>
  </si>
  <si>
    <t>兴顺西镇</t>
  </si>
  <si>
    <t>为兴顺西镇十个行政村更换593个净水机滤芯</t>
  </si>
  <si>
    <t>兴顺西镇人民政府</t>
  </si>
  <si>
    <t>牧晓东</t>
  </si>
  <si>
    <t>项目覆盖10个村，其中脱贫村3个，改善农户饮用水水质，保障人饮水安全，提升农户的生活质量和健康水平</t>
  </si>
  <si>
    <t>通过为593户农村净水机用户更换滤芯，提升群众生活质量和健康水平，改善人居环境，进一步提高群众注重饮水安全的意识。</t>
  </si>
  <si>
    <t>西斗铺镇家用净水机滤芯安装和更换项目</t>
  </si>
  <si>
    <t>西斗铺镇</t>
  </si>
  <si>
    <t>安装净水机2台，更换418个净水器滤芯</t>
  </si>
  <si>
    <t>西斗铺镇人民政府</t>
  </si>
  <si>
    <t>曹都斯钦</t>
  </si>
  <si>
    <t>项目覆盖7个村，其中脱贫村3个，改善农户饮用水水质，保障人饮水安全，提升农户的生活质量和健康水平</t>
  </si>
  <si>
    <t>通过为420户农村净水机用户更换滤芯，提升群众生活质量和健康水平，改善人居环境，进一步提高群众注重饮水安全的意识。</t>
  </si>
  <si>
    <t>固阳县农牧业产业园区基础设施建设项目（2025年建设项目）</t>
  </si>
  <si>
    <t>建设产一路273米，建设产四路西延伸段64米，产四路东延伸段管线土方工程。</t>
  </si>
  <si>
    <t>农牧业产业园区</t>
  </si>
  <si>
    <t>提高黄芪产业园区入驻企业便利度，增加园区承载力，推动固阳县农蓄产品深加工产业发展。带动固阳黄芪品牌建设，提高固阳农蓄产品品牌价值，促进农牧产业发展。为周边村民提供便利，带动地方产品流通和经济发展。</t>
  </si>
  <si>
    <t>提高农牧业产业园区入驻便利度，助推固阳县黄芪、马铃薯、杂粮、肉食等农蓄产品深加工产业发展，增加全县农蓄产品就地转化率，提高产品附加值，带动全县种养殖户增收。</t>
  </si>
  <si>
    <t>金山镇协和义村新建充电桩项目、
兴顺西镇李四壕村新建充电桩项目、下湿壕镇油房壕村新建充电桩项目、西斗铺镇张发地村新建充电桩项目</t>
  </si>
  <si>
    <t>协和义村、李四壕村、油房壕村、张发地村</t>
  </si>
  <si>
    <t xml:space="preserve">在毛忽洞村、兴圣召村共建设2套充电设备充电桩，箱变2台。在西门村、南门村共建设2套充电设备充电桩，箱变2台。在巨和城村共建设2套充电设备充电桩，箱变2台。在巨和城村 、甲坝村共建设2套充电设备充电桩，箱变2台。 </t>
  </si>
  <si>
    <t>金山镇、兴顺西镇、下湿壕镇、西斗铺镇</t>
  </si>
  <si>
    <t>高海龙、吴昊天、李瑞东、曹都斯钦</t>
  </si>
  <si>
    <t>通过充电桩的运营，为村集体带来稳定的租金收入或充电服务费收入，推动新能源汽车在我县的普及和发展，提升我县的现代化水平。年收益率可达到4.2%，用于脱贫户监测户资产收益金发放，增加年人均收入3000元</t>
  </si>
  <si>
    <t>该村通过争取政府扶持资金和村集体自筹，共同建设充电桩项目。项目运营后，按照协议约定，村集体每年可以提取一定比例的收益用于村集体经济的发展和村民福利的改善。实现了村集体、村民的共赢。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</si>
</sst>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name val="宋体"/>
      <charset val="134"/>
    </font>
    <font>
      <sz val="22"/>
      <name val="CESI黑体-GB2312"/>
      <charset val="134"/>
    </font>
    <font>
      <sz val="22"/>
      <name val="仿宋_GB2312"/>
      <charset val="134"/>
    </font>
    <font>
      <sz val="12"/>
      <name val="宋体"/>
      <charset val="134"/>
    </font>
    <font>
      <sz val="14"/>
      <name val="仿宋_GB2312"/>
      <charset val="134"/>
    </font>
    <font>
      <sz val="28"/>
      <color rgb="FF000000"/>
      <name val="方正小标宋简体"/>
      <charset val="134"/>
    </font>
    <font>
      <sz val="22"/>
      <color rgb="FF000000"/>
      <name val="宋体"/>
      <charset val="134"/>
      <scheme val="minor"/>
    </font>
    <font>
      <sz val="22"/>
      <color rgb="FF000000"/>
      <name val="CESI黑体-GB2312"/>
      <charset val="134"/>
    </font>
    <font>
      <sz val="16"/>
      <color indexed="8"/>
      <name val="仿宋_GB2312"/>
      <charset val="134"/>
    </font>
    <font>
      <sz val="22"/>
      <color indexed="8"/>
      <name val="仿宋_GB2312"/>
      <charset val="134"/>
    </font>
    <font>
      <sz val="10"/>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right" vertical="center"/>
    </xf>
    <xf numFmtId="0" fontId="10" fillId="0" borderId="1" xfId="0" applyFont="1" applyFill="1" applyBorder="1" applyAlignment="1">
      <alignmen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
  <sheetViews>
    <sheetView tabSelected="1" zoomScale="50" zoomScaleNormal="50" topLeftCell="B12" workbookViewId="0">
      <selection activeCell="Z7" sqref="Z7:Z17"/>
    </sheetView>
  </sheetViews>
  <sheetFormatPr defaultColWidth="9" defaultRowHeight="13.5"/>
  <cols>
    <col min="1" max="3" width="9" style="6"/>
    <col min="4" max="4" width="16.6666666666667" style="6" customWidth="1"/>
    <col min="5" max="5" width="14.5833333333333" style="6" customWidth="1"/>
    <col min="6" max="6" width="14.8" style="6" customWidth="1"/>
    <col min="7" max="7" width="21.4666666666667" style="6" customWidth="1"/>
    <col min="8" max="8" width="63.7666666666667" style="7" customWidth="1"/>
    <col min="9" max="10" width="17.5" style="8"/>
    <col min="11" max="11" width="14.8" style="8" customWidth="1"/>
    <col min="12" max="12" width="17.5" style="9"/>
    <col min="13" max="13" width="14.3833333333333" style="9" customWidth="1"/>
    <col min="14" max="15" width="15.5" style="6"/>
    <col min="16" max="17" width="9" style="6"/>
    <col min="18" max="18" width="9.38333333333333" style="6"/>
    <col min="19" max="21" width="9" style="6"/>
    <col min="22" max="22" width="12.8916666666667" style="6" customWidth="1"/>
    <col min="23" max="23" width="11.2666666666667" style="6"/>
    <col min="24" max="24" width="46.0416666666667" style="6" customWidth="1"/>
    <col min="25" max="25" width="42.7" style="6" customWidth="1"/>
    <col min="26" max="26" width="12" style="6" customWidth="1"/>
    <col min="27" max="16384" width="9" style="6"/>
  </cols>
  <sheetData>
    <row r="1" s="1" customFormat="1" ht="39" customHeight="1" spans="1:26">
      <c r="A1" s="10" t="s">
        <v>0</v>
      </c>
      <c r="B1" s="10"/>
      <c r="C1" s="10"/>
      <c r="D1" s="10"/>
      <c r="E1" s="10"/>
      <c r="F1" s="10"/>
      <c r="G1" s="10"/>
      <c r="H1" s="11"/>
      <c r="I1" s="10"/>
      <c r="J1" s="10"/>
      <c r="K1" s="10"/>
      <c r="L1" s="12"/>
      <c r="M1" s="12"/>
      <c r="N1" s="10"/>
      <c r="O1" s="10"/>
      <c r="P1" s="10"/>
      <c r="Q1" s="10"/>
      <c r="R1" s="10"/>
      <c r="S1" s="10"/>
      <c r="T1" s="10"/>
      <c r="U1" s="10"/>
      <c r="V1" s="10"/>
      <c r="W1" s="10"/>
      <c r="X1" s="13"/>
      <c r="Y1" s="10"/>
    </row>
    <row r="2" s="1" customFormat="1" ht="27" spans="1:26">
      <c r="A2" s="14"/>
      <c r="B2" s="14"/>
      <c r="C2" s="14"/>
      <c r="D2" s="14"/>
      <c r="E2" s="14"/>
      <c r="F2" s="14"/>
      <c r="G2" s="14"/>
      <c r="H2" s="15"/>
      <c r="I2" s="14"/>
      <c r="J2" s="14"/>
      <c r="K2" s="14"/>
      <c r="L2" s="16"/>
      <c r="M2" s="16"/>
      <c r="N2" s="14"/>
      <c r="O2" s="14"/>
      <c r="P2" s="14"/>
      <c r="Q2" s="14"/>
      <c r="R2" s="14"/>
      <c r="S2" s="14"/>
      <c r="T2" s="14"/>
      <c r="U2" s="14"/>
      <c r="V2" s="14"/>
      <c r="W2" s="14"/>
      <c r="X2" s="17"/>
      <c r="Y2" s="14"/>
    </row>
    <row r="3" s="2" customFormat="1" ht="27" spans="1:26">
      <c r="A3" s="18" t="s">
        <v>1</v>
      </c>
      <c r="B3" s="18" t="s">
        <v>2</v>
      </c>
      <c r="C3" s="18" t="s">
        <v>3</v>
      </c>
      <c r="D3" s="18" t="s">
        <v>4</v>
      </c>
      <c r="E3" s="18" t="s">
        <v>5</v>
      </c>
      <c r="F3" s="18" t="s">
        <v>6</v>
      </c>
      <c r="G3" s="18" t="s">
        <v>7</v>
      </c>
      <c r="H3" s="18" t="s">
        <v>8</v>
      </c>
      <c r="I3" s="18" t="s">
        <v>9</v>
      </c>
      <c r="J3" s="18" t="s">
        <v>10</v>
      </c>
      <c r="K3" s="18"/>
      <c r="L3" s="19"/>
      <c r="M3" s="19"/>
      <c r="N3" s="18"/>
      <c r="O3" s="20" t="s">
        <v>11</v>
      </c>
      <c r="P3" s="18" t="s">
        <v>12</v>
      </c>
      <c r="Q3" s="20" t="s">
        <v>13</v>
      </c>
      <c r="R3" s="18" t="s">
        <v>14</v>
      </c>
      <c r="S3" s="18" t="s">
        <v>15</v>
      </c>
      <c r="T3" s="18"/>
      <c r="U3" s="18"/>
      <c r="V3" s="18" t="s">
        <v>16</v>
      </c>
      <c r="W3" s="18"/>
      <c r="X3" s="18" t="s">
        <v>17</v>
      </c>
      <c r="Y3" s="18" t="s">
        <v>18</v>
      </c>
      <c r="Z3" s="21" t="s">
        <v>19</v>
      </c>
    </row>
    <row r="4" s="2" customFormat="1" ht="162" spans="1:26">
      <c r="A4" s="18"/>
      <c r="B4" s="18"/>
      <c r="C4" s="18"/>
      <c r="D4" s="18"/>
      <c r="E4" s="18"/>
      <c r="F4" s="18"/>
      <c r="G4" s="18"/>
      <c r="H4" s="18"/>
      <c r="I4" s="18"/>
      <c r="J4" s="18" t="s">
        <v>20</v>
      </c>
      <c r="K4" s="18" t="s">
        <v>21</v>
      </c>
      <c r="L4" s="19" t="s">
        <v>22</v>
      </c>
      <c r="M4" s="19" t="s">
        <v>2</v>
      </c>
      <c r="N4" s="18" t="s">
        <v>3</v>
      </c>
      <c r="O4" s="22"/>
      <c r="P4" s="18"/>
      <c r="Q4" s="22"/>
      <c r="R4" s="18"/>
      <c r="S4" s="18" t="s">
        <v>20</v>
      </c>
      <c r="T4" s="18" t="s">
        <v>23</v>
      </c>
      <c r="U4" s="18" t="s">
        <v>24</v>
      </c>
      <c r="V4" s="18" t="s">
        <v>20</v>
      </c>
      <c r="W4" s="18" t="s">
        <v>25</v>
      </c>
      <c r="X4" s="18"/>
      <c r="Y4" s="18"/>
      <c r="Z4" s="21"/>
    </row>
    <row r="5" s="3" customFormat="1" ht="27" spans="1:26">
      <c r="A5" s="23">
        <v>-1</v>
      </c>
      <c r="B5" s="24"/>
      <c r="C5" s="24"/>
      <c r="D5" s="24"/>
      <c r="E5" s="24"/>
      <c r="F5" s="24"/>
      <c r="G5" s="24"/>
      <c r="H5" s="25"/>
      <c r="I5" s="26"/>
      <c r="J5" s="26"/>
      <c r="K5" s="26"/>
      <c r="L5" s="27"/>
      <c r="M5" s="27"/>
      <c r="N5" s="26"/>
      <c r="O5" s="26"/>
      <c r="P5" s="26"/>
      <c r="Q5" s="26"/>
      <c r="R5" s="26"/>
      <c r="S5" s="26"/>
      <c r="T5" s="26"/>
      <c r="U5" s="26"/>
      <c r="V5" s="26"/>
      <c r="W5" s="26"/>
      <c r="X5" s="28"/>
      <c r="Y5" s="26"/>
      <c r="Z5" s="29"/>
    </row>
    <row r="6" s="3" customFormat="1" ht="27" spans="1:26">
      <c r="A6" s="23">
        <v>0</v>
      </c>
      <c r="B6" s="24"/>
      <c r="C6" s="24"/>
      <c r="D6" s="24"/>
      <c r="E6" s="24"/>
      <c r="F6" s="24"/>
      <c r="G6" s="24"/>
      <c r="H6" s="25"/>
      <c r="I6" s="26"/>
      <c r="J6" s="26">
        <f>SUM(J7:J17)</f>
        <v>754</v>
      </c>
      <c r="K6" s="26">
        <f t="shared" ref="K6:W6" si="0">SUM(K7:K17)</f>
        <v>0</v>
      </c>
      <c r="L6" s="26">
        <f t="shared" si="0"/>
        <v>0</v>
      </c>
      <c r="M6" s="26">
        <f t="shared" si="0"/>
        <v>0</v>
      </c>
      <c r="N6" s="26">
        <f t="shared" si="0"/>
        <v>754</v>
      </c>
      <c r="O6" s="26">
        <f t="shared" si="0"/>
        <v>754</v>
      </c>
      <c r="P6" s="26">
        <f t="shared" si="0"/>
        <v>0</v>
      </c>
      <c r="Q6" s="26">
        <f t="shared" si="0"/>
        <v>0</v>
      </c>
      <c r="R6" s="26">
        <f t="shared" si="0"/>
        <v>0</v>
      </c>
      <c r="S6" s="26">
        <f t="shared" si="0"/>
        <v>144</v>
      </c>
      <c r="T6" s="26">
        <f t="shared" si="0"/>
        <v>79</v>
      </c>
      <c r="U6" s="26">
        <f t="shared" si="0"/>
        <v>36</v>
      </c>
      <c r="V6" s="26">
        <f t="shared" si="0"/>
        <v>26885</v>
      </c>
      <c r="W6" s="26">
        <f t="shared" si="0"/>
        <v>5472</v>
      </c>
      <c r="X6" s="28"/>
      <c r="Y6" s="26"/>
      <c r="Z6" s="29"/>
    </row>
    <row r="7" s="4" customFormat="1" ht="234" customHeight="1" spans="1:26">
      <c r="A7" s="30">
        <v>1</v>
      </c>
      <c r="B7" s="30" t="s">
        <v>26</v>
      </c>
      <c r="C7" s="30" t="s">
        <v>27</v>
      </c>
      <c r="D7" s="30" t="s">
        <v>28</v>
      </c>
      <c r="E7" s="30" t="s">
        <v>29</v>
      </c>
      <c r="F7" s="30" t="s">
        <v>30</v>
      </c>
      <c r="G7" s="30" t="s">
        <v>31</v>
      </c>
      <c r="H7" s="30" t="s">
        <v>32</v>
      </c>
      <c r="I7" s="30">
        <v>23.24</v>
      </c>
      <c r="J7" s="30">
        <f>SUM(L7:N7)</f>
        <v>23.24</v>
      </c>
      <c r="K7" s="30"/>
      <c r="L7" s="30"/>
      <c r="M7" s="30"/>
      <c r="N7" s="30">
        <v>23.24</v>
      </c>
      <c r="O7" s="30">
        <f>I7</f>
        <v>23.24</v>
      </c>
      <c r="P7" s="30" t="s">
        <v>33</v>
      </c>
      <c r="Q7" s="30" t="s">
        <v>34</v>
      </c>
      <c r="R7" s="30" t="s">
        <v>35</v>
      </c>
      <c r="S7" s="30">
        <v>1</v>
      </c>
      <c r="T7" s="30">
        <v>1</v>
      </c>
      <c r="U7" s="30">
        <v>0</v>
      </c>
      <c r="V7" s="30">
        <v>1908</v>
      </c>
      <c r="W7" s="30">
        <v>315</v>
      </c>
      <c r="X7" s="30" t="s">
        <v>36</v>
      </c>
      <c r="Y7" s="30" t="s">
        <v>37</v>
      </c>
      <c r="Z7" s="31" t="s">
        <v>38</v>
      </c>
    </row>
    <row r="8" s="4" customFormat="1" ht="147" customHeight="1" spans="1:26">
      <c r="A8" s="30">
        <v>2</v>
      </c>
      <c r="B8" s="30" t="s">
        <v>26</v>
      </c>
      <c r="C8" s="30" t="s">
        <v>27</v>
      </c>
      <c r="D8" s="30" t="s">
        <v>39</v>
      </c>
      <c r="E8" s="30" t="s">
        <v>39</v>
      </c>
      <c r="F8" s="30" t="s">
        <v>40</v>
      </c>
      <c r="G8" s="30" t="s">
        <v>41</v>
      </c>
      <c r="H8" s="30" t="s">
        <v>42</v>
      </c>
      <c r="I8" s="30">
        <v>100</v>
      </c>
      <c r="J8" s="30">
        <v>100</v>
      </c>
      <c r="K8" s="30"/>
      <c r="L8" s="30"/>
      <c r="M8" s="30"/>
      <c r="N8" s="30">
        <v>100</v>
      </c>
      <c r="O8" s="30">
        <v>100</v>
      </c>
      <c r="P8" s="30" t="s">
        <v>43</v>
      </c>
      <c r="Q8" s="30" t="s">
        <v>44</v>
      </c>
      <c r="R8" s="30" t="s">
        <v>35</v>
      </c>
      <c r="S8" s="30">
        <v>72</v>
      </c>
      <c r="T8" s="30">
        <f>72-22</f>
        <v>50</v>
      </c>
      <c r="U8" s="30">
        <v>22</v>
      </c>
      <c r="V8" s="30">
        <v>102</v>
      </c>
      <c r="W8" s="30">
        <v>102</v>
      </c>
      <c r="X8" s="30" t="s">
        <v>45</v>
      </c>
      <c r="Y8" s="30" t="s">
        <v>46</v>
      </c>
      <c r="Z8" s="31" t="s">
        <v>38</v>
      </c>
    </row>
    <row r="9" s="4" customFormat="1" ht="147" customHeight="1" spans="1:26">
      <c r="A9" s="30">
        <v>3</v>
      </c>
      <c r="B9" s="30" t="s">
        <v>26</v>
      </c>
      <c r="C9" s="30" t="s">
        <v>27</v>
      </c>
      <c r="D9" s="30" t="s">
        <v>28</v>
      </c>
      <c r="E9" s="30" t="s">
        <v>39</v>
      </c>
      <c r="F9" s="30" t="s">
        <v>47</v>
      </c>
      <c r="G9" s="30" t="s">
        <v>48</v>
      </c>
      <c r="H9" s="30" t="s">
        <v>49</v>
      </c>
      <c r="I9" s="30">
        <v>45.76</v>
      </c>
      <c r="J9" s="30">
        <v>45.76</v>
      </c>
      <c r="K9" s="30"/>
      <c r="L9" s="30"/>
      <c r="M9" s="30"/>
      <c r="N9" s="30">
        <v>45.76</v>
      </c>
      <c r="O9" s="30">
        <v>45.76</v>
      </c>
      <c r="P9" s="30" t="s">
        <v>43</v>
      </c>
      <c r="Q9" s="30" t="s">
        <v>50</v>
      </c>
      <c r="R9" s="30" t="s">
        <v>35</v>
      </c>
      <c r="S9" s="30">
        <v>1</v>
      </c>
      <c r="T9" s="30">
        <v>1</v>
      </c>
      <c r="U9" s="30">
        <v>0</v>
      </c>
      <c r="V9" s="32">
        <v>2569</v>
      </c>
      <c r="W9" s="32">
        <v>1205</v>
      </c>
      <c r="X9" s="30" t="s">
        <v>51</v>
      </c>
      <c r="Y9" s="30" t="s">
        <v>52</v>
      </c>
      <c r="Z9" s="31" t="s">
        <v>38</v>
      </c>
    </row>
    <row r="10" s="4" customFormat="1" ht="147" customHeight="1" spans="1:26">
      <c r="A10" s="30">
        <v>4</v>
      </c>
      <c r="B10" s="30" t="s">
        <v>26</v>
      </c>
      <c r="C10" s="30" t="s">
        <v>27</v>
      </c>
      <c r="D10" s="30" t="s">
        <v>53</v>
      </c>
      <c r="E10" s="30" t="s">
        <v>39</v>
      </c>
      <c r="F10" s="30" t="s">
        <v>54</v>
      </c>
      <c r="G10" s="30" t="s">
        <v>55</v>
      </c>
      <c r="H10" s="30" t="s">
        <v>56</v>
      </c>
      <c r="I10" s="30">
        <v>9</v>
      </c>
      <c r="J10" s="30">
        <v>9</v>
      </c>
      <c r="K10" s="30"/>
      <c r="L10" s="30"/>
      <c r="M10" s="30"/>
      <c r="N10" s="30">
        <v>9</v>
      </c>
      <c r="O10" s="30">
        <v>9</v>
      </c>
      <c r="P10" s="30" t="s">
        <v>57</v>
      </c>
      <c r="Q10" s="30" t="s">
        <v>58</v>
      </c>
      <c r="R10" s="33" t="s">
        <v>59</v>
      </c>
      <c r="S10" s="30">
        <v>13</v>
      </c>
      <c r="T10" s="30">
        <v>4</v>
      </c>
      <c r="U10" s="30">
        <v>9</v>
      </c>
      <c r="V10" s="30">
        <v>2560</v>
      </c>
      <c r="W10" s="30">
        <v>839</v>
      </c>
      <c r="X10" s="30" t="s">
        <v>60</v>
      </c>
      <c r="Y10" s="30" t="s">
        <v>61</v>
      </c>
      <c r="Z10" s="31" t="s">
        <v>38</v>
      </c>
    </row>
    <row r="11" s="4" customFormat="1" ht="147" customHeight="1" spans="1:26">
      <c r="A11" s="30">
        <v>5</v>
      </c>
      <c r="B11" s="30" t="s">
        <v>26</v>
      </c>
      <c r="C11" s="30" t="s">
        <v>27</v>
      </c>
      <c r="D11" s="30" t="s">
        <v>53</v>
      </c>
      <c r="E11" s="30" t="s">
        <v>39</v>
      </c>
      <c r="F11" s="30" t="s">
        <v>62</v>
      </c>
      <c r="G11" s="30" t="s">
        <v>63</v>
      </c>
      <c r="H11" s="30" t="s">
        <v>64</v>
      </c>
      <c r="I11" s="30">
        <v>5</v>
      </c>
      <c r="J11" s="30">
        <v>5</v>
      </c>
      <c r="K11" s="30"/>
      <c r="L11" s="30"/>
      <c r="M11" s="30"/>
      <c r="N11" s="30">
        <v>5</v>
      </c>
      <c r="O11" s="30">
        <v>5</v>
      </c>
      <c r="P11" s="30" t="s">
        <v>65</v>
      </c>
      <c r="Q11" s="30" t="s">
        <v>66</v>
      </c>
      <c r="R11" s="33" t="s">
        <v>59</v>
      </c>
      <c r="S11" s="30">
        <v>9</v>
      </c>
      <c r="T11" s="30">
        <v>4</v>
      </c>
      <c r="U11" s="30">
        <v>5</v>
      </c>
      <c r="V11" s="30">
        <v>756</v>
      </c>
      <c r="W11" s="30">
        <v>188</v>
      </c>
      <c r="X11" s="30" t="s">
        <v>67</v>
      </c>
      <c r="Y11" s="30" t="s">
        <v>68</v>
      </c>
      <c r="Z11" s="31" t="s">
        <v>38</v>
      </c>
    </row>
    <row r="12" s="4" customFormat="1" ht="147" customHeight="1" spans="1:26">
      <c r="A12" s="30">
        <v>6</v>
      </c>
      <c r="B12" s="30" t="s">
        <v>26</v>
      </c>
      <c r="C12" s="30" t="s">
        <v>27</v>
      </c>
      <c r="D12" s="30" t="s">
        <v>53</v>
      </c>
      <c r="E12" s="30" t="s">
        <v>39</v>
      </c>
      <c r="F12" s="30" t="s">
        <v>69</v>
      </c>
      <c r="G12" s="30" t="s">
        <v>70</v>
      </c>
      <c r="H12" s="30" t="s">
        <v>71</v>
      </c>
      <c r="I12" s="30">
        <v>4</v>
      </c>
      <c r="J12" s="30">
        <v>4</v>
      </c>
      <c r="K12" s="30"/>
      <c r="L12" s="30"/>
      <c r="M12" s="30"/>
      <c r="N12" s="30">
        <v>4</v>
      </c>
      <c r="O12" s="30">
        <v>4</v>
      </c>
      <c r="P12" s="30" t="s">
        <v>72</v>
      </c>
      <c r="Q12" s="30" t="s">
        <v>73</v>
      </c>
      <c r="R12" s="33" t="s">
        <v>59</v>
      </c>
      <c r="S12" s="30">
        <v>15</v>
      </c>
      <c r="T12" s="30">
        <v>3</v>
      </c>
      <c r="U12" s="30"/>
      <c r="V12" s="30">
        <v>4136</v>
      </c>
      <c r="W12" s="30">
        <v>328</v>
      </c>
      <c r="X12" s="30" t="s">
        <v>74</v>
      </c>
      <c r="Y12" s="30" t="s">
        <v>75</v>
      </c>
      <c r="Z12" s="31" t="s">
        <v>38</v>
      </c>
    </row>
    <row r="13" s="4" customFormat="1" ht="147" customHeight="1" spans="1:26">
      <c r="A13" s="30">
        <v>7</v>
      </c>
      <c r="B13" s="30" t="s">
        <v>26</v>
      </c>
      <c r="C13" s="30" t="s">
        <v>27</v>
      </c>
      <c r="D13" s="30" t="s">
        <v>53</v>
      </c>
      <c r="E13" s="30" t="s">
        <v>39</v>
      </c>
      <c r="F13" s="30" t="s">
        <v>76</v>
      </c>
      <c r="G13" s="30" t="s">
        <v>77</v>
      </c>
      <c r="H13" s="30" t="s">
        <v>78</v>
      </c>
      <c r="I13" s="30">
        <v>13</v>
      </c>
      <c r="J13" s="30">
        <v>13</v>
      </c>
      <c r="K13" s="30"/>
      <c r="L13" s="30"/>
      <c r="M13" s="30"/>
      <c r="N13" s="30">
        <v>13</v>
      </c>
      <c r="O13" s="30">
        <v>13</v>
      </c>
      <c r="P13" s="30" t="s">
        <v>79</v>
      </c>
      <c r="Q13" s="30" t="s">
        <v>80</v>
      </c>
      <c r="R13" s="33" t="s">
        <v>59</v>
      </c>
      <c r="S13" s="30">
        <v>11</v>
      </c>
      <c r="T13" s="30">
        <v>5</v>
      </c>
      <c r="U13" s="30"/>
      <c r="V13" s="30">
        <v>3598</v>
      </c>
      <c r="W13" s="30">
        <v>1059</v>
      </c>
      <c r="X13" s="30" t="s">
        <v>81</v>
      </c>
      <c r="Y13" s="30" t="s">
        <v>82</v>
      </c>
      <c r="Z13" s="31" t="s">
        <v>38</v>
      </c>
    </row>
    <row r="14" s="4" customFormat="1" ht="147" customHeight="1" spans="1:26">
      <c r="A14" s="30">
        <v>8</v>
      </c>
      <c r="B14" s="30" t="s">
        <v>26</v>
      </c>
      <c r="C14" s="30" t="s">
        <v>27</v>
      </c>
      <c r="D14" s="30" t="s">
        <v>53</v>
      </c>
      <c r="E14" s="30" t="s">
        <v>39</v>
      </c>
      <c r="F14" s="30" t="s">
        <v>83</v>
      </c>
      <c r="G14" s="30" t="s">
        <v>84</v>
      </c>
      <c r="H14" s="30" t="s">
        <v>85</v>
      </c>
      <c r="I14" s="30">
        <v>10</v>
      </c>
      <c r="J14" s="30">
        <v>10</v>
      </c>
      <c r="K14" s="30"/>
      <c r="L14" s="30"/>
      <c r="M14" s="30"/>
      <c r="N14" s="30">
        <v>10</v>
      </c>
      <c r="O14" s="30">
        <v>10</v>
      </c>
      <c r="P14" s="30" t="s">
        <v>86</v>
      </c>
      <c r="Q14" s="30" t="s">
        <v>87</v>
      </c>
      <c r="R14" s="33" t="s">
        <v>59</v>
      </c>
      <c r="S14" s="30">
        <v>10</v>
      </c>
      <c r="T14" s="30">
        <v>3</v>
      </c>
      <c r="U14" s="30"/>
      <c r="V14" s="30">
        <v>3045</v>
      </c>
      <c r="W14" s="30">
        <v>593</v>
      </c>
      <c r="X14" s="30" t="s">
        <v>88</v>
      </c>
      <c r="Y14" s="30" t="s">
        <v>89</v>
      </c>
      <c r="Z14" s="31" t="s">
        <v>38</v>
      </c>
    </row>
    <row r="15" s="4" customFormat="1" ht="147" customHeight="1" spans="1:26">
      <c r="A15" s="30">
        <v>9</v>
      </c>
      <c r="B15" s="30" t="s">
        <v>26</v>
      </c>
      <c r="C15" s="30" t="s">
        <v>27</v>
      </c>
      <c r="D15" s="30" t="s">
        <v>53</v>
      </c>
      <c r="E15" s="30" t="s">
        <v>39</v>
      </c>
      <c r="F15" s="30" t="s">
        <v>90</v>
      </c>
      <c r="G15" s="30" t="s">
        <v>91</v>
      </c>
      <c r="H15" s="30" t="s">
        <v>92</v>
      </c>
      <c r="I15" s="30">
        <v>9</v>
      </c>
      <c r="J15" s="30">
        <v>9</v>
      </c>
      <c r="K15" s="30"/>
      <c r="L15" s="30"/>
      <c r="M15" s="30"/>
      <c r="N15" s="30">
        <v>9</v>
      </c>
      <c r="O15" s="30">
        <v>9</v>
      </c>
      <c r="P15" s="30" t="s">
        <v>93</v>
      </c>
      <c r="Q15" s="30" t="s">
        <v>94</v>
      </c>
      <c r="R15" s="33" t="s">
        <v>59</v>
      </c>
      <c r="S15" s="30">
        <v>7</v>
      </c>
      <c r="T15" s="30">
        <v>3</v>
      </c>
      <c r="U15" s="30"/>
      <c r="V15" s="30">
        <v>3291</v>
      </c>
      <c r="W15" s="30">
        <v>420</v>
      </c>
      <c r="X15" s="30" t="s">
        <v>95</v>
      </c>
      <c r="Y15" s="30" t="s">
        <v>96</v>
      </c>
      <c r="Z15" s="31" t="s">
        <v>38</v>
      </c>
    </row>
    <row r="16" s="4" customFormat="1" ht="147" customHeight="1" spans="1:26">
      <c r="A16" s="30">
        <v>10</v>
      </c>
      <c r="B16" s="30" t="s">
        <v>26</v>
      </c>
      <c r="C16" s="30" t="s">
        <v>27</v>
      </c>
      <c r="D16" s="30" t="s">
        <v>28</v>
      </c>
      <c r="E16" s="34" t="s">
        <v>29</v>
      </c>
      <c r="F16" s="30" t="s">
        <v>97</v>
      </c>
      <c r="G16" s="30" t="s">
        <v>31</v>
      </c>
      <c r="H16" s="30" t="s">
        <v>98</v>
      </c>
      <c r="I16" s="30">
        <v>470</v>
      </c>
      <c r="J16" s="30">
        <v>470</v>
      </c>
      <c r="K16" s="30"/>
      <c r="L16" s="30"/>
      <c r="M16" s="30"/>
      <c r="N16" s="30">
        <v>470</v>
      </c>
      <c r="O16" s="30">
        <v>470</v>
      </c>
      <c r="P16" s="30" t="s">
        <v>99</v>
      </c>
      <c r="Q16" s="30" t="s">
        <v>34</v>
      </c>
      <c r="R16" s="33" t="s">
        <v>59</v>
      </c>
      <c r="S16" s="30">
        <v>1</v>
      </c>
      <c r="T16" s="30">
        <v>1</v>
      </c>
      <c r="U16" s="30"/>
      <c r="V16" s="30">
        <v>30</v>
      </c>
      <c r="W16" s="30">
        <v>15</v>
      </c>
      <c r="X16" s="30" t="s">
        <v>100</v>
      </c>
      <c r="Y16" s="30" t="s">
        <v>101</v>
      </c>
      <c r="Z16" s="31" t="s">
        <v>38</v>
      </c>
    </row>
    <row r="17" s="5" customFormat="1" ht="243.75" spans="1:26">
      <c r="A17" s="30">
        <v>11</v>
      </c>
      <c r="B17" s="30" t="s">
        <v>26</v>
      </c>
      <c r="C17" s="30" t="s">
        <v>27</v>
      </c>
      <c r="D17" s="30" t="s">
        <v>28</v>
      </c>
      <c r="E17" s="30" t="s">
        <v>29</v>
      </c>
      <c r="F17" s="30" t="s">
        <v>102</v>
      </c>
      <c r="G17" s="30" t="s">
        <v>103</v>
      </c>
      <c r="H17" s="35" t="s">
        <v>104</v>
      </c>
      <c r="I17" s="30">
        <v>65</v>
      </c>
      <c r="J17" s="30">
        <f>SUM(K17:N17)</f>
        <v>65</v>
      </c>
      <c r="K17" s="30"/>
      <c r="L17" s="30"/>
      <c r="M17" s="30"/>
      <c r="N17" s="30">
        <v>65</v>
      </c>
      <c r="O17" s="30">
        <f>I17</f>
        <v>65</v>
      </c>
      <c r="P17" s="30" t="s">
        <v>105</v>
      </c>
      <c r="Q17" s="30" t="s">
        <v>106</v>
      </c>
      <c r="R17" s="33" t="s">
        <v>59</v>
      </c>
      <c r="S17" s="30">
        <v>4</v>
      </c>
      <c r="T17" s="30">
        <v>4</v>
      </c>
      <c r="U17" s="36"/>
      <c r="V17" s="36">
        <v>4890</v>
      </c>
      <c r="W17" s="36">
        <v>408</v>
      </c>
      <c r="X17" s="30" t="s">
        <v>107</v>
      </c>
      <c r="Y17" s="35" t="s">
        <v>108</v>
      </c>
      <c r="Z17" s="31" t="s">
        <v>38</v>
      </c>
    </row>
  </sheetData>
  <mergeCells count="21">
    <mergeCell ref="A1:Y1"/>
    <mergeCell ref="A2:Y2"/>
    <mergeCell ref="J3:N3"/>
    <mergeCell ref="S3:U3"/>
    <mergeCell ref="V3:W3"/>
    <mergeCell ref="A3:A4"/>
    <mergeCell ref="B3:B4"/>
    <mergeCell ref="C3:C4"/>
    <mergeCell ref="D3:D4"/>
    <mergeCell ref="E3:E4"/>
    <mergeCell ref="F3:F4"/>
    <mergeCell ref="G3:G4"/>
    <mergeCell ref="H3:H4"/>
    <mergeCell ref="I3:I4"/>
    <mergeCell ref="O3:O4"/>
    <mergeCell ref="P3:P4"/>
    <mergeCell ref="Q3:Q4"/>
    <mergeCell ref="R3:R4"/>
    <mergeCell ref="X3:X4"/>
    <mergeCell ref="Y3:Y4"/>
    <mergeCell ref="Z3:Z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红红</cp:lastModifiedBy>
  <dcterms:created xsi:type="dcterms:W3CDTF">2025-10-20T04:21:00Z</dcterms:created>
  <dcterms:modified xsi:type="dcterms:W3CDTF">2025-12-26T05:54:48Z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DED0F1C4EED24B46B220E2443BF4AC77_13</vt:lpwstr>
  </property>
  <property fmtid="{D5CDD505-2E9C-101B-9397-08002B2CF9AE}" pid="3" name="KSOProductBuildVer">
    <vt:lpwstr>2052-12.1.0.24034</vt:lpwstr>
  </property>
  <property fmtid="{D5CDD505-2E9C-101B-9397-08002B2CF9AE}" pid="4" name="CalculationRule">
    <vt:i4>0</vt:i4>
  </property>
</Properties>
</file>